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L31" i="1"/>
  <c r="L32" i="1"/>
  <c r="L30" i="1"/>
  <c r="D31" i="1"/>
  <c r="D32" i="1"/>
  <c r="D33" i="1"/>
  <c r="D30" i="1"/>
  <c r="N31" i="1" l="1"/>
  <c r="Y26" i="1"/>
  <c r="Z26" i="1" s="1"/>
  <c r="AB26" i="1"/>
  <c r="AC26" i="1"/>
  <c r="AD26" i="1"/>
  <c r="AE26" i="1"/>
  <c r="AF26" i="1"/>
  <c r="Y19" i="1"/>
  <c r="Z19" i="1"/>
  <c r="AB19" i="1"/>
  <c r="AC19" i="1"/>
  <c r="AD19" i="1"/>
  <c r="AE19" i="1"/>
  <c r="AF19" i="1"/>
  <c r="Y12" i="1"/>
  <c r="Z12" i="1" s="1"/>
  <c r="AB12" i="1"/>
  <c r="AC12" i="1"/>
  <c r="AD12" i="1"/>
  <c r="AE12" i="1"/>
  <c r="AF12" i="1"/>
  <c r="Y22" i="1"/>
  <c r="Z22" i="1" s="1"/>
  <c r="AB22" i="1"/>
  <c r="AC22" i="1"/>
  <c r="AD22" i="1"/>
  <c r="AE22" i="1"/>
  <c r="AF22" i="1"/>
  <c r="Y24" i="1"/>
  <c r="Z24" i="1" s="1"/>
  <c r="AB24" i="1"/>
  <c r="AC24" i="1"/>
  <c r="AD24" i="1"/>
  <c r="AE24" i="1"/>
  <c r="AF24" i="1"/>
  <c r="Y15" i="1"/>
  <c r="Z15" i="1" s="1"/>
  <c r="AB15" i="1"/>
  <c r="AC15" i="1"/>
  <c r="AD15" i="1"/>
  <c r="AE15" i="1"/>
  <c r="AF15" i="1"/>
  <c r="Y13" i="1"/>
  <c r="Z13" i="1" s="1"/>
  <c r="AB13" i="1"/>
  <c r="AC13" i="1"/>
  <c r="AD13" i="1"/>
  <c r="AE13" i="1"/>
  <c r="AF13" i="1"/>
  <c r="Y14" i="1"/>
  <c r="Z14" i="1" s="1"/>
  <c r="AB14" i="1"/>
  <c r="AC14" i="1"/>
  <c r="AD14" i="1"/>
  <c r="AE14" i="1"/>
  <c r="AF14" i="1"/>
  <c r="Y25" i="1"/>
  <c r="Z25" i="1" s="1"/>
  <c r="AB25" i="1"/>
  <c r="AC25" i="1"/>
  <c r="AD25" i="1"/>
  <c r="AE25" i="1"/>
  <c r="AF25" i="1"/>
  <c r="Y21" i="1"/>
  <c r="Z21" i="1" s="1"/>
  <c r="AB21" i="1"/>
  <c r="AC21" i="1"/>
  <c r="AD21" i="1"/>
  <c r="AE21" i="1"/>
  <c r="AF21" i="1"/>
  <c r="Y20" i="1"/>
  <c r="Z20" i="1" s="1"/>
  <c r="AB20" i="1"/>
  <c r="AC20" i="1"/>
  <c r="AD20" i="1"/>
  <c r="AE20" i="1"/>
  <c r="AF20" i="1"/>
  <c r="Y17" i="1"/>
  <c r="Z17" i="1" s="1"/>
  <c r="AB17" i="1"/>
  <c r="AC17" i="1"/>
  <c r="AD17" i="1"/>
  <c r="AE17" i="1"/>
  <c r="AF17" i="1"/>
  <c r="Y23" i="1"/>
  <c r="Z23" i="1" s="1"/>
  <c r="AB23" i="1"/>
  <c r="AC23" i="1"/>
  <c r="AD23" i="1"/>
  <c r="AE23" i="1"/>
  <c r="AF23" i="1"/>
  <c r="Y16" i="1"/>
  <c r="Z16" i="1" s="1"/>
  <c r="AB16" i="1"/>
  <c r="AC16" i="1"/>
  <c r="AD16" i="1"/>
  <c r="AE16" i="1"/>
  <c r="AF16" i="1"/>
  <c r="Y18" i="1"/>
  <c r="Z18" i="1" s="1"/>
  <c r="AB18" i="1"/>
  <c r="AC18" i="1"/>
  <c r="AD18" i="1"/>
  <c r="AE18" i="1"/>
  <c r="AF18" i="1"/>
  <c r="N30" i="1" l="1"/>
  <c r="E33" i="1"/>
  <c r="E32" i="1"/>
  <c r="E31" i="1"/>
  <c r="E30" i="1"/>
  <c r="N32" i="1"/>
  <c r="AG23" i="1"/>
  <c r="AG25" i="1"/>
  <c r="AG24" i="1"/>
  <c r="AG26" i="1"/>
  <c r="AG16" i="1"/>
  <c r="AG21" i="1"/>
  <c r="AG15" i="1"/>
  <c r="AG19" i="1"/>
  <c r="AG18" i="1"/>
  <c r="AG20" i="1"/>
  <c r="AG13" i="1"/>
  <c r="AG12" i="1"/>
  <c r="AG17" i="1"/>
  <c r="AG14" i="1"/>
  <c r="AG22" i="1"/>
</calcChain>
</file>

<file path=xl/sharedStrings.xml><?xml version="1.0" encoding="utf-8"?>
<sst xmlns="http://schemas.openxmlformats.org/spreadsheetml/2006/main" count="123" uniqueCount="101">
  <si>
    <t>Lớp</t>
  </si>
  <si>
    <t>MSSV</t>
  </si>
  <si>
    <t>Tên</t>
  </si>
  <si>
    <t>Trang</t>
  </si>
  <si>
    <t>Anh</t>
  </si>
  <si>
    <t>Khánh</t>
  </si>
  <si>
    <t>Tiên</t>
  </si>
  <si>
    <t>Hải</t>
  </si>
  <si>
    <t>Tâm</t>
  </si>
  <si>
    <t>13D1TC11</t>
  </si>
  <si>
    <t>Nguyễn Thị Thùy</t>
  </si>
  <si>
    <t>Quách Đại Minh</t>
  </si>
  <si>
    <t>Hoàng</t>
  </si>
  <si>
    <t>Nguyễn Ngọc Vy</t>
  </si>
  <si>
    <t>Chiêm Lệ</t>
  </si>
  <si>
    <t>Quân</t>
  </si>
  <si>
    <t>Đỗ Ngọc Thủy</t>
  </si>
  <si>
    <t>Ngô Hà</t>
  </si>
  <si>
    <t>Ân</t>
  </si>
  <si>
    <t>Phan Thùy Phương</t>
  </si>
  <si>
    <t>Tô Phạm Quỳnh</t>
  </si>
  <si>
    <t>Nguyễn Dương Thi</t>
  </si>
  <si>
    <t>Thơ</t>
  </si>
  <si>
    <t>Nguyễn Xuân</t>
  </si>
  <si>
    <t>Phụng</t>
  </si>
  <si>
    <t>Trần Duy</t>
  </si>
  <si>
    <t>Nguyễn Nhật</t>
  </si>
  <si>
    <t>Nguyễn Thành</t>
  </si>
  <si>
    <t>Đỗ Thanh</t>
  </si>
  <si>
    <t>Duy</t>
  </si>
  <si>
    <t>Nguyễn Thanh</t>
  </si>
  <si>
    <t>Hóa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</si>
  <si>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</si>
  <si>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</si>
  <si>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</si>
  <si>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</si>
  <si>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</si>
  <si>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</si>
  <si>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</si>
  <si>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</si>
  <si>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</si>
  <si>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</si>
  <si>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</si>
  <si>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</si>
  <si>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</si>
  <si>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</si>
  <si>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</si>
  <si>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</si>
  <si>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</si>
  <si>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</si>
  <si>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</si>
  <si>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</si>
  <si>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</si>
  <si>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</si>
  <si>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</si>
  <si>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</si>
  <si>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</si>
  <si>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</si>
  <si>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</si>
  <si>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</si>
  <si>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</si>
  <si>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</si>
  <si>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</si>
  <si>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</si>
  <si>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</si>
  <si>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</si>
  <si>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</si>
  <si>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</si>
  <si>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</si>
  <si>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</si>
  <si>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</si>
  <si>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</si>
  <si>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</si>
  <si>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</si>
  <si>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</si>
  <si>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</si>
  <si>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</si>
  <si>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</si>
  <si>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</si>
  <si>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</si>
  <si>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</si>
  <si>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</si>
  <si>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BỘ GIÁO DỤC &amp; ĐÀO TẠO</t>
  </si>
  <si>
    <t>CỘNG HÒA XÃ HỘI CHỦ NGHĨA VIỆT NAM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</si>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</sst>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8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26" totalsRowShown="0" headerRowDxfId="34" dataDxfId="33">
  <sortState ref="A3:AG17">
    <sortCondition ref="D3:D17"/>
    <sortCondition ref="C3:C17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4" zoomScaleNormal="100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9" style="12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0" t="s">
        <v>82</v>
      </c>
      <c r="B1" s="50"/>
      <c r="C1" s="50"/>
      <c r="D1" s="50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83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73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74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75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76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77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78</v>
      </c>
      <c r="D7" s="31" t="s">
        <v>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79</v>
      </c>
      <c r="D8" s="58" t="s">
        <v>80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81</v>
      </c>
      <c r="P8" s="29"/>
      <c r="Q8" s="57">
        <v>2013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4" t="s">
        <v>54</v>
      </c>
      <c r="F10" s="55"/>
      <c r="G10" s="52"/>
      <c r="H10" s="52"/>
      <c r="I10" s="52"/>
      <c r="J10" s="52"/>
      <c r="K10" s="53"/>
      <c r="L10" s="51" t="s">
        <v>55</v>
      </c>
      <c r="M10" s="53"/>
      <c r="N10" s="51" t="s">
        <v>56</v>
      </c>
      <c r="O10" s="52"/>
      <c r="P10" s="52"/>
      <c r="Q10" s="53"/>
      <c r="R10" s="51" t="s">
        <v>57</v>
      </c>
      <c r="S10" s="52"/>
      <c r="T10" s="53"/>
      <c r="U10" s="51" t="s">
        <v>58</v>
      </c>
      <c r="V10" s="52"/>
      <c r="W10" s="52"/>
      <c r="X10" s="53"/>
      <c r="Y10" s="51" t="s">
        <v>59</v>
      </c>
      <c r="Z10" s="53"/>
      <c r="AB10" s="11" t="s">
        <v>60</v>
      </c>
      <c r="AC10" s="11" t="s">
        <v>61</v>
      </c>
      <c r="AD10" s="11" t="s">
        <v>62</v>
      </c>
      <c r="AE10" s="11" t="s">
        <v>63</v>
      </c>
      <c r="AF10" s="11" t="s">
        <v>64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70</v>
      </c>
      <c r="D11" s="21" t="s">
        <v>2</v>
      </c>
      <c r="E11" s="7" t="s">
        <v>32</v>
      </c>
      <c r="F11" s="7" t="s">
        <v>33</v>
      </c>
      <c r="G11" s="20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4" t="s">
        <v>39</v>
      </c>
      <c r="M11" s="5" t="s">
        <v>40</v>
      </c>
      <c r="N11" s="1" t="s">
        <v>41</v>
      </c>
      <c r="O11" s="2" t="s">
        <v>42</v>
      </c>
      <c r="P11" s="2" t="s">
        <v>43</v>
      </c>
      <c r="Q11" s="3" t="s">
        <v>44</v>
      </c>
      <c r="R11" s="1" t="s">
        <v>45</v>
      </c>
      <c r="S11" s="2" t="s">
        <v>46</v>
      </c>
      <c r="T11" s="3" t="s">
        <v>47</v>
      </c>
      <c r="U11" s="1" t="s">
        <v>48</v>
      </c>
      <c r="V11" s="2" t="s">
        <v>49</v>
      </c>
      <c r="W11" s="2" t="s">
        <v>50</v>
      </c>
      <c r="X11" s="3" t="s">
        <v>51</v>
      </c>
      <c r="Y11" s="6" t="s">
        <v>52</v>
      </c>
      <c r="Z11" s="6" t="s">
        <v>53</v>
      </c>
      <c r="AA11" s="18" t="s">
        <v>72</v>
      </c>
      <c r="AB11" s="8" t="s">
        <v>65</v>
      </c>
      <c r="AC11" s="8" t="s">
        <v>66</v>
      </c>
      <c r="AD11" s="8" t="s">
        <v>67</v>
      </c>
      <c r="AE11" s="9" t="s">
        <v>68</v>
      </c>
      <c r="AF11" s="9" t="s">
        <v>69</v>
      </c>
      <c r="AG11" s="22" t="s">
        <v>71</v>
      </c>
    </row>
    <row r="12" spans="1:33" x14ac:dyDescent="0.2">
      <c r="A12" s="19" t="s">
        <v>9</v>
      </c>
      <c r="B12" s="19">
        <v>13510023</v>
      </c>
      <c r="C12" s="19" t="s">
        <v>13</v>
      </c>
      <c r="D12" s="19" t="s">
        <v>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26" si="0">SUM(E12:X12)</f>
        <v>0</v>
      </c>
      <c r="Z12" s="19" t="str">
        <f t="shared" ref="Z12:Z26" si="1">IF(Y12&gt;=90,"Xuất sắc",IF(Y12&gt;=80,"Tốt",IF(Y12&gt;=65,"Khá",IF(Y12&gt;=50,"Trung bình",IF(Y12&gt;=35,"Yếu",IF(Y12=0,"","Kém"))))))</f>
        <v/>
      </c>
      <c r="AA12" s="19"/>
      <c r="AB12" s="10" t="str">
        <f t="shared" ref="AB12:AB26" si="2">IF(SUM(E12:K12)&gt;20,"Vượt",IF(SUM(E12:K12)=0,"",SUM(E12:K12)))</f>
        <v/>
      </c>
      <c r="AC12" s="10" t="str">
        <f t="shared" ref="AC12:AC26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26" si="4">IF(SUM(R12:T12)&gt;25,"Vượt",IF(SUM(R12:T12)=0,"",SUM(R12:T12)))</f>
        <v/>
      </c>
      <c r="AF12" s="10" t="str">
        <f t="shared" ref="AF12:AF26" si="5">IF(SUM(U12:X12)&gt;10,"Vượt",IF(SUM(U12:X12)=0,"",SUM(U12:X12)))</f>
        <v/>
      </c>
      <c r="AG12" s="14" t="str">
        <f t="shared" ref="AG12:AG26" si="6">IF(SUM(AB12:AF12)=0,"Chưa đánh giá",SUM(AB12:AF12))</f>
        <v>Chưa đánh giá</v>
      </c>
    </row>
    <row r="13" spans="1:33" x14ac:dyDescent="0.2">
      <c r="A13" s="19" t="s">
        <v>9</v>
      </c>
      <c r="B13" s="19">
        <v>13510033</v>
      </c>
      <c r="C13" s="19" t="s">
        <v>19</v>
      </c>
      <c r="D13" s="19" t="s">
        <v>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9</v>
      </c>
      <c r="B14" s="19">
        <v>13510052</v>
      </c>
      <c r="C14" s="19" t="s">
        <v>20</v>
      </c>
      <c r="D14" s="19" t="s">
        <v>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9</v>
      </c>
      <c r="B15" s="19">
        <v>13510030</v>
      </c>
      <c r="C15" s="19" t="s">
        <v>17</v>
      </c>
      <c r="D15" s="19" t="s">
        <v>18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9</v>
      </c>
      <c r="B16" s="19">
        <v>13510121</v>
      </c>
      <c r="C16" s="19" t="s">
        <v>28</v>
      </c>
      <c r="D16" s="1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9</v>
      </c>
      <c r="B17" s="19">
        <v>13510105</v>
      </c>
      <c r="C17" s="19" t="s">
        <v>26</v>
      </c>
      <c r="D17" s="19" t="s">
        <v>7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9</v>
      </c>
      <c r="B18" s="19">
        <v>13510128</v>
      </c>
      <c r="C18" s="19" t="s">
        <v>30</v>
      </c>
      <c r="D18" s="19" t="s">
        <v>31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9</v>
      </c>
      <c r="B19" s="19">
        <v>13510014</v>
      </c>
      <c r="C19" s="19" t="s">
        <v>11</v>
      </c>
      <c r="D19" s="19" t="s">
        <v>12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9</v>
      </c>
      <c r="B20" s="19">
        <v>13510103</v>
      </c>
      <c r="C20" s="19" t="s">
        <v>25</v>
      </c>
      <c r="D20" s="19" t="s">
        <v>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9</v>
      </c>
      <c r="B21" s="19">
        <v>13510084</v>
      </c>
      <c r="C21" s="19" t="s">
        <v>23</v>
      </c>
      <c r="D21" s="19" t="s">
        <v>24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9</v>
      </c>
      <c r="B22" s="19">
        <v>13510027</v>
      </c>
      <c r="C22" s="19" t="s">
        <v>14</v>
      </c>
      <c r="D22" s="19" t="s">
        <v>15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9</v>
      </c>
      <c r="B23" s="19">
        <v>13510119</v>
      </c>
      <c r="C23" s="19" t="s">
        <v>27</v>
      </c>
      <c r="D23" s="19" t="s">
        <v>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9</v>
      </c>
      <c r="B24" s="19">
        <v>13510028</v>
      </c>
      <c r="C24" s="19" t="s">
        <v>16</v>
      </c>
      <c r="D24" s="19" t="s">
        <v>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9</v>
      </c>
      <c r="B25" s="19">
        <v>13510068</v>
      </c>
      <c r="C25" s="19" t="s">
        <v>21</v>
      </c>
      <c r="D25" s="19" t="s">
        <v>22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9</v>
      </c>
      <c r="B26" s="19">
        <v>13510004</v>
      </c>
      <c r="C26" s="19" t="s">
        <v>10</v>
      </c>
      <c r="D26" s="19" t="s">
        <v>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D27" s="49" t="s">
        <v>84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9" spans="1:33" x14ac:dyDescent="0.2">
      <c r="C29" s="22" t="s">
        <v>53</v>
      </c>
      <c r="D29" s="22" t="s">
        <v>85</v>
      </c>
      <c r="E29" s="45" t="s">
        <v>86</v>
      </c>
      <c r="F29" s="45"/>
      <c r="G29" s="45"/>
      <c r="H29" s="33"/>
      <c r="I29" s="45" t="s">
        <v>53</v>
      </c>
      <c r="J29" s="45"/>
      <c r="K29" s="45"/>
      <c r="L29" s="45" t="s">
        <v>85</v>
      </c>
      <c r="M29" s="45"/>
      <c r="N29" s="45" t="s">
        <v>86</v>
      </c>
      <c r="O29" s="45"/>
      <c r="P29" s="45"/>
    </row>
    <row r="30" spans="1:33" x14ac:dyDescent="0.2">
      <c r="C30" s="21" t="s">
        <v>87</v>
      </c>
      <c r="D30" s="21">
        <f>COUNTIF($Z$12:$Z$26,C30)</f>
        <v>0</v>
      </c>
      <c r="E30" s="41" t="str">
        <f>IFERROR(D30/N33*100,"")</f>
        <v/>
      </c>
      <c r="F30" s="41"/>
      <c r="G30" s="41"/>
      <c r="H30" s="33"/>
      <c r="I30" s="46" t="s">
        <v>88</v>
      </c>
      <c r="J30" s="47"/>
      <c r="K30" s="48"/>
      <c r="L30" s="41">
        <f>COUNTIF($Z$12:$Z$26,I30)</f>
        <v>0</v>
      </c>
      <c r="M30" s="41"/>
      <c r="N30" s="41" t="str">
        <f>IFERROR(L30/N33*100,"")</f>
        <v/>
      </c>
      <c r="O30" s="41"/>
      <c r="P30" s="41"/>
    </row>
    <row r="31" spans="1:33" x14ac:dyDescent="0.2">
      <c r="C31" s="21" t="s">
        <v>89</v>
      </c>
      <c r="D31" s="21">
        <f t="shared" ref="D31:D33" si="7">COUNTIF($Z$12:$Z$26,C31)</f>
        <v>0</v>
      </c>
      <c r="E31" s="41" t="str">
        <f>IFERROR(D31/N33*100,"")</f>
        <v/>
      </c>
      <c r="F31" s="41"/>
      <c r="G31" s="41"/>
      <c r="H31" s="33"/>
      <c r="I31" s="46" t="s">
        <v>90</v>
      </c>
      <c r="J31" s="47"/>
      <c r="K31" s="48"/>
      <c r="L31" s="41">
        <f t="shared" ref="L31:L32" si="8">COUNTIF($Z$12:$Z$26,I31)</f>
        <v>0</v>
      </c>
      <c r="M31" s="41"/>
      <c r="N31" s="41" t="str">
        <f>IFERROR(L31/N33*100,"")</f>
        <v/>
      </c>
      <c r="O31" s="41"/>
      <c r="P31" s="41"/>
    </row>
    <row r="32" spans="1:33" x14ac:dyDescent="0.2">
      <c r="C32" s="21" t="s">
        <v>91</v>
      </c>
      <c r="D32" s="21">
        <f t="shared" si="7"/>
        <v>0</v>
      </c>
      <c r="E32" s="41" t="str">
        <f>IFERROR(D32/N33*100,"")</f>
        <v/>
      </c>
      <c r="F32" s="41"/>
      <c r="G32" s="41"/>
      <c r="H32" s="33"/>
      <c r="I32" s="42" t="s">
        <v>92</v>
      </c>
      <c r="J32" s="43"/>
      <c r="K32" s="44"/>
      <c r="L32" s="41">
        <f t="shared" si="8"/>
        <v>0</v>
      </c>
      <c r="M32" s="41"/>
      <c r="N32" s="41" t="str">
        <f>IFERROR(L32/N33*100,"")</f>
        <v/>
      </c>
      <c r="O32" s="41"/>
      <c r="P32" s="41"/>
    </row>
    <row r="33" spans="1:26" x14ac:dyDescent="0.2">
      <c r="C33" s="21" t="s">
        <v>93</v>
      </c>
      <c r="D33" s="21">
        <f t="shared" si="7"/>
        <v>0</v>
      </c>
      <c r="E33" s="41" t="str">
        <f>IFERROR(D33/N33*100,"")</f>
        <v/>
      </c>
      <c r="F33" s="41"/>
      <c r="G33" s="41"/>
      <c r="H33" s="33"/>
      <c r="I33" s="45" t="s">
        <v>94</v>
      </c>
      <c r="J33" s="41"/>
      <c r="K33" s="41"/>
      <c r="L33" s="41"/>
      <c r="M33" s="41"/>
      <c r="N33" s="41">
        <f>SUM(D30:D33,L30:M32)</f>
        <v>0</v>
      </c>
      <c r="O33" s="41"/>
      <c r="P33" s="41"/>
    </row>
    <row r="34" spans="1:26" x14ac:dyDescent="0.2">
      <c r="A34" s="34"/>
    </row>
    <row r="35" spans="1:26" customFormat="1" ht="15.75" x14ac:dyDescent="0.25">
      <c r="A35" s="28"/>
      <c r="B35" s="28"/>
      <c r="C35" s="35" t="s">
        <v>95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5"/>
      <c r="Z35" s="25"/>
    </row>
    <row r="36" spans="1:26" customFormat="1" ht="15.75" x14ac:dyDescent="0.25">
      <c r="A36" s="28"/>
      <c r="B36" s="28"/>
      <c r="C36" s="35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5"/>
      <c r="Z36" s="25"/>
    </row>
    <row r="37" spans="1:26" customFormat="1" ht="15.75" x14ac:dyDescent="0.25">
      <c r="A37" s="28"/>
      <c r="B37" s="28"/>
      <c r="C37" s="3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5"/>
      <c r="Z37" s="25"/>
    </row>
    <row r="38" spans="1:26" customFormat="1" ht="1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5"/>
      <c r="Z38" s="25"/>
    </row>
    <row r="39" spans="1:26" customFormat="1" ht="15" x14ac:dyDescent="0.25">
      <c r="A39" s="28"/>
      <c r="B39" s="39" t="s">
        <v>96</v>
      </c>
      <c r="C39" s="39"/>
      <c r="D39" s="36"/>
      <c r="E39" s="36"/>
      <c r="F39" s="25"/>
      <c r="G39" s="36"/>
      <c r="H39" s="36"/>
      <c r="I39" s="36" t="s">
        <v>97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 t="s">
        <v>98</v>
      </c>
      <c r="W39" s="36"/>
      <c r="X39" s="36"/>
      <c r="Y39" s="36"/>
      <c r="Z39" s="36"/>
    </row>
    <row r="40" spans="1:26" customFormat="1" ht="15" x14ac:dyDescent="0.25">
      <c r="A40" s="28"/>
      <c r="B40" s="40" t="s">
        <v>99</v>
      </c>
      <c r="C40" s="40"/>
      <c r="D40" s="28"/>
      <c r="E40" s="28"/>
      <c r="F40" s="25"/>
      <c r="G40" s="28"/>
      <c r="H40" s="28"/>
      <c r="I40" s="28" t="s">
        <v>100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38" t="s">
        <v>100</v>
      </c>
      <c r="W40" s="28"/>
      <c r="X40" s="28"/>
      <c r="Y40" s="25"/>
      <c r="Z40" s="25"/>
    </row>
  </sheetData>
  <mergeCells count="34">
    <mergeCell ref="A1:D1"/>
    <mergeCell ref="U10:X10"/>
    <mergeCell ref="Y10:Z10"/>
    <mergeCell ref="E10:K10"/>
    <mergeCell ref="L10:M10"/>
    <mergeCell ref="N10:Q10"/>
    <mergeCell ref="R10:T10"/>
    <mergeCell ref="A2:D2"/>
    <mergeCell ref="A3:D3"/>
    <mergeCell ref="A5:Z5"/>
    <mergeCell ref="D8:I8"/>
    <mergeCell ref="Q8:S8"/>
    <mergeCell ref="D27:Y27"/>
    <mergeCell ref="E29:G29"/>
    <mergeCell ref="I29:K29"/>
    <mergeCell ref="L29:M29"/>
    <mergeCell ref="N29:P29"/>
    <mergeCell ref="N32:P32"/>
    <mergeCell ref="E33:G33"/>
    <mergeCell ref="I33:M33"/>
    <mergeCell ref="N33:P33"/>
    <mergeCell ref="E30:G30"/>
    <mergeCell ref="I30:K30"/>
    <mergeCell ref="L30:M30"/>
    <mergeCell ref="N30:P30"/>
    <mergeCell ref="E31:G31"/>
    <mergeCell ref="I31:K31"/>
    <mergeCell ref="L31:M31"/>
    <mergeCell ref="N31:P31"/>
    <mergeCell ref="B39:C39"/>
    <mergeCell ref="B40:C40"/>
    <mergeCell ref="E32:G32"/>
    <mergeCell ref="I32:K32"/>
    <mergeCell ref="L32:M32"/>
  </mergeCells>
  <pageMargins left="0.7" right="0.7" top="0.75" bottom="0.75" header="0.3" footer="0.3"/>
  <pageSetup paperSize="9" scale="86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2016-09-01T00:17:27Z</dcterms:modified>
</cp:coreProperties>
</file>